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<sst xmlns="http://schemas.openxmlformats.org/spreadsheetml/2006/main" count="1054" uniqueCount="600">
  <si>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</si>
  <si>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</si>
  <si>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</si>
  <si>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</si>
  <si>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</si>
  <si>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</si>
  <si>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</si>
  <si>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</si>
  <si>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</si>
  <si>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</si>
  <si>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</si>
  <si>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</si>
  <si>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</si>
  <si>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</si>
  <si>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</si>
  <si>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</si>
  <si>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</si>
  <si>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</si>
  <si>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</si>
  <si>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</si>
  <si>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3128028206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</si>
  <si>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</si>
  <si>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</si>
  <si>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</si>
  <si>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</si>
  <si>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</si>
  <si>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</si>
  <si>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</si>
  <si>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</si>
  <si>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</si>
  <si>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</si>
  <si>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</si>
  <si>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</si>
  <si>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</si>
  <si>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</si>
  <si>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</si>
  <si>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</si>
  <si>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</si>
  <si>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</si>
  <si>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</si>
  <si>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</si>
  <si>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</si>
  <si>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</si>
  <si>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</si>
  <si>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</si>
  <si>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</si>
  <si>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</si>
  <si>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</si>
  <si>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</si>
  <si>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</si>
  <si>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</si>
  <si>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</si>
  <si>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</si>
  <si>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</si>
  <si>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</si>
  <si>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</si>
  <si>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</si>
  <si>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</si>
  <si>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</si>
  <si>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</si>
  <si>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</si>
  <si>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</si>
  <si>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</si>
  <si>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</si>
  <si>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</si>
  <si>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</si>
  <si>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</si>
  <si>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</si>
  <si>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</si>
  <si>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</si>
  <si>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</si>
  <si>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</si>
  <si>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</si>
  <si>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</si>
  <si>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</si>
  <si>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</si>
  <si>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</si>
  <si>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</si>
  <si>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</si>
  <si>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</si>
  <si>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</si>
  <si>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</si>
  <si>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</si>
  <si>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</si>
  <si>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</si>
  <si>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</si>
  <si>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</si>
  <si>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</si>
  <si>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</si>
  <si>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</si>
  <si>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Левченко Н.П.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</si>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</sst>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21700925.09</v>
      </c>
      <c r="F12" s="26">
        <f t="shared" si="0"/>
        <v>1653155.03</v>
      </c>
      <c r="G12" s="26">
        <f t="shared" si="0"/>
        <v>82972.149999999994</v>
      </c>
      <c r="H12" s="26">
        <f t="shared" si="0"/>
        <v>0</v>
      </c>
      <c r="I12" s="26">
        <f t="shared" si="0"/>
        <v>228891.7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23125188.420000002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16657136.01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16657136.01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3018257.23</v>
      </c>
      <c r="F16" s="31">
        <v>312786.64</v>
      </c>
      <c r="G16" s="31">
        <v>0</v>
      </c>
      <c r="H16" s="31">
        <v>0</v>
      </c>
      <c r="I16" s="31">
        <v>7976</v>
      </c>
      <c r="J16" s="31">
        <v>0</v>
      </c>
      <c r="K16" s="31">
        <v>0</v>
      </c>
      <c r="L16" s="32">
        <f t="shared" si="1"/>
        <v>3323067.87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568727.35</v>
      </c>
      <c r="F18" s="31">
        <v>258727.95</v>
      </c>
      <c r="G18" s="31">
        <v>32447.95</v>
      </c>
      <c r="H18" s="31">
        <v>0</v>
      </c>
      <c r="I18" s="31">
        <v>70767.95</v>
      </c>
      <c r="J18" s="31">
        <v>0</v>
      </c>
      <c r="K18" s="31">
        <v>0</v>
      </c>
      <c r="L18" s="32">
        <f t="shared" si="1"/>
        <v>756687.35000000009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1456804.5</v>
      </c>
      <c r="F20" s="31">
        <v>1081640.44</v>
      </c>
      <c r="G20" s="31">
        <v>50524.2</v>
      </c>
      <c r="H20" s="31">
        <v>0</v>
      </c>
      <c r="I20" s="31">
        <v>150147.75</v>
      </c>
      <c r="J20" s="31">
        <v>0</v>
      </c>
      <c r="K20" s="31">
        <v>0</v>
      </c>
      <c r="L20" s="32">
        <f t="shared" si="1"/>
        <v>2388297.19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11890155.25</v>
      </c>
      <c r="F21" s="30" t="s">
        <v>82</v>
      </c>
      <c r="G21" s="30" t="s">
        <v>82</v>
      </c>
      <c r="H21" s="30" t="s">
        <v>82</v>
      </c>
      <c r="I21" s="34">
        <f>SUM(I22:I23)+SUM(I29:I34)</f>
        <v>1282503.6799999999</v>
      </c>
      <c r="J21" s="34">
        <f>SUM(J22:J23)+SUM(J29:J34)</f>
        <v>50524.2</v>
      </c>
      <c r="K21" s="34">
        <f>SUM(K22:K23)+SUM(K29:K34)</f>
        <v>0</v>
      </c>
      <c r="L21" s="35">
        <f>E21+I21</f>
        <v>13172658.93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7364216.0999999996</v>
      </c>
      <c r="F23" s="38" t="s">
        <v>82</v>
      </c>
      <c r="G23" s="38" t="s">
        <v>82</v>
      </c>
      <c r="H23" s="38" t="s">
        <v>82</v>
      </c>
      <c r="I23" s="39">
        <v>166571.4</v>
      </c>
      <c r="J23" s="40">
        <v>0</v>
      </c>
      <c r="K23" s="40">
        <v>0</v>
      </c>
      <c r="L23" s="41">
        <f>E23+I23</f>
        <v>7530787.5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2500407.2999999998</v>
      </c>
      <c r="F30" s="57" t="s">
        <v>82</v>
      </c>
      <c r="G30" s="57" t="s">
        <v>82</v>
      </c>
      <c r="H30" s="57" t="s">
        <v>82</v>
      </c>
      <c r="I30" s="58">
        <v>183679.63</v>
      </c>
      <c r="J30" s="59">
        <v>0</v>
      </c>
      <c r="K30" s="59">
        <v>0</v>
      </c>
      <c r="L30" s="60">
        <f t="shared" si="2"/>
        <v>2684086.9299999997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568727.35</v>
      </c>
      <c r="F32" s="30" t="s">
        <v>82</v>
      </c>
      <c r="G32" s="30" t="s">
        <v>82</v>
      </c>
      <c r="H32" s="30" t="s">
        <v>82</v>
      </c>
      <c r="I32" s="31">
        <v>759.96</v>
      </c>
      <c r="J32" s="36">
        <v>0</v>
      </c>
      <c r="K32" s="36">
        <v>0</v>
      </c>
      <c r="L32" s="35">
        <f t="shared" si="2"/>
        <v>569487.30999999994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1456804.5</v>
      </c>
      <c r="F34" s="30" t="s">
        <v>82</v>
      </c>
      <c r="G34" s="30" t="s">
        <v>82</v>
      </c>
      <c r="H34" s="30" t="s">
        <v>82</v>
      </c>
      <c r="I34" s="31">
        <v>931492.69</v>
      </c>
      <c r="J34" s="36">
        <v>50524.2</v>
      </c>
      <c r="K34" s="36">
        <v>0</v>
      </c>
      <c r="L34" s="35">
        <f t="shared" si="2"/>
        <v>2388297.19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1570182.88</v>
      </c>
      <c r="G44" s="61">
        <f t="shared" si="4"/>
        <v>0</v>
      </c>
      <c r="H44" s="61">
        <f t="shared" si="4"/>
        <v>0</v>
      </c>
      <c r="I44" s="61">
        <f t="shared" si="4"/>
        <v>1570182.88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1570182.88</v>
      </c>
      <c r="G47" s="31">
        <v>0</v>
      </c>
      <c r="H47" s="31">
        <v>0</v>
      </c>
      <c r="I47" s="31">
        <v>1570182.88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58279499.789999999</v>
      </c>
      <c r="F80" s="26">
        <f t="shared" si="8"/>
        <v>4489928.83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62769428.619999997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58279499.789999999</v>
      </c>
      <c r="F81" s="31">
        <v>4489928.83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62769428.619999997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104038.46</v>
      </c>
      <c r="F91" s="90">
        <v>125665.22</v>
      </c>
      <c r="G91" s="90">
        <v>85854.54</v>
      </c>
      <c r="H91" s="90">
        <v>0</v>
      </c>
      <c r="I91" s="90">
        <v>101102.55</v>
      </c>
      <c r="J91" s="90">
        <v>0</v>
      </c>
      <c r="K91" s="90">
        <v>0</v>
      </c>
      <c r="L91" s="78">
        <f>E91+F91-I91</f>
        <v>128601.12999999999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1447.08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1447.08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1447.08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1447.08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21700925.09</v>
      </c>
      <c r="F161" s="98">
        <v>1653155.03</v>
      </c>
      <c r="G161" s="98">
        <v>82972.149999999994</v>
      </c>
      <c r="H161" s="98">
        <v>0</v>
      </c>
      <c r="I161" s="98">
        <v>228891.7</v>
      </c>
      <c r="J161" s="98">
        <v>0</v>
      </c>
      <c r="K161" s="98">
        <v>0</v>
      </c>
      <c r="L161" s="99">
        <f>E161+F161-I161</f>
        <v>23125188.420000002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16657136.01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16657136.01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418406.07</v>
      </c>
      <c r="F163" s="31">
        <v>0</v>
      </c>
      <c r="G163" s="31">
        <v>0</v>
      </c>
      <c r="H163" s="31">
        <v>0</v>
      </c>
      <c r="I163" s="31">
        <v>6360</v>
      </c>
      <c r="J163" s="31">
        <v>0</v>
      </c>
      <c r="K163" s="31">
        <v>0</v>
      </c>
      <c r="L163" s="32">
        <f>E163+F163-I163</f>
        <v>412046.07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11890155.25</v>
      </c>
      <c r="F164" s="101" t="s">
        <v>405</v>
      </c>
      <c r="G164" s="101" t="s">
        <v>405</v>
      </c>
      <c r="H164" s="101" t="s">
        <v>405</v>
      </c>
      <c r="I164" s="94">
        <v>1282503.6799999999</v>
      </c>
      <c r="J164" s="94">
        <v>50524.2</v>
      </c>
      <c r="K164" s="94">
        <v>0</v>
      </c>
      <c r="L164" s="35">
        <f>E164+I164</f>
        <v>13172658.93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7364216.0999999996</v>
      </c>
      <c r="F165" s="101" t="s">
        <v>405</v>
      </c>
      <c r="G165" s="101" t="s">
        <v>405</v>
      </c>
      <c r="H165" s="101" t="s">
        <v>405</v>
      </c>
      <c r="I165" s="31">
        <v>166571.4</v>
      </c>
      <c r="J165" s="36">
        <v>0</v>
      </c>
      <c r="K165" s="36">
        <v>0</v>
      </c>
      <c r="L165" s="35">
        <f>E165+I165</f>
        <v>7530787.5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401466.56</v>
      </c>
      <c r="F166" s="101" t="s">
        <v>405</v>
      </c>
      <c r="G166" s="101" t="s">
        <v>405</v>
      </c>
      <c r="H166" s="101" t="s">
        <v>405</v>
      </c>
      <c r="I166" s="31">
        <v>10579.51</v>
      </c>
      <c r="J166" s="36">
        <v>0</v>
      </c>
      <c r="K166" s="36">
        <v>0</v>
      </c>
      <c r="L166" s="35">
        <f>E166+I166</f>
        <v>412046.07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1570182.88</v>
      </c>
      <c r="G170" s="94">
        <v>0</v>
      </c>
      <c r="H170" s="94">
        <v>0</v>
      </c>
      <c r="I170" s="94">
        <v>1570182.88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58279499.789999999</v>
      </c>
      <c r="F189" s="94">
        <v>4489928.83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62769428.619999997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58279499.789999999</v>
      </c>
      <c r="F190" s="31">
        <v>4489928.83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62769428.619999997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104038.46</v>
      </c>
      <c r="F194" s="94">
        <v>125665.22</v>
      </c>
      <c r="G194" s="94">
        <v>85854.54</v>
      </c>
      <c r="H194" s="94">
        <v>0</v>
      </c>
      <c r="I194" s="94">
        <v>101102.55</v>
      </c>
      <c r="J194" s="94">
        <v>0</v>
      </c>
      <c r="K194" s="94">
        <v>0</v>
      </c>
      <c r="L194" s="62">
        <f t="shared" si="15"/>
        <v>128601.12999999999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218850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218850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218850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218850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>
        <v>0</v>
      </c>
      <c r="H217" s="196"/>
      <c r="I217" s="176">
        <v>0</v>
      </c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>
        <v>0</v>
      </c>
      <c r="H218" s="173"/>
      <c r="I218" s="173">
        <v>0</v>
      </c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21</v>
      </c>
      <c r="H222" s="176"/>
      <c r="I222" s="176">
        <v>21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524127.35</v>
      </c>
      <c r="F239" s="180"/>
      <c r="G239" s="180">
        <v>58703.95</v>
      </c>
      <c r="H239" s="180"/>
      <c r="I239" s="180">
        <v>41284.6</v>
      </c>
      <c r="J239" s="180"/>
      <c r="K239" s="181">
        <f>E239+G239-I239</f>
        <v>541546.69999999995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524127.35</v>
      </c>
      <c r="F241" s="176"/>
      <c r="G241" s="176">
        <v>58703.95</v>
      </c>
      <c r="H241" s="176"/>
      <c r="I241" s="176">
        <v>41284.6</v>
      </c>
      <c r="J241" s="176"/>
      <c r="K241" s="174">
        <f>E241+G241-I241</f>
        <v>541546.69999999995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2559390</v>
      </c>
      <c r="F265" s="193"/>
      <c r="G265" s="193">
        <v>0</v>
      </c>
      <c r="H265" s="193"/>
      <c r="I265" s="193">
        <v>2559390</v>
      </c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2559390</v>
      </c>
      <c r="F266" s="173"/>
      <c r="G266" s="173">
        <v>0</v>
      </c>
      <c r="H266" s="173"/>
      <c r="I266" s="173">
        <v>2559390</v>
      </c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2559390</v>
      </c>
      <c r="F267" s="176"/>
      <c r="G267" s="176">
        <v>0</v>
      </c>
      <c r="H267" s="176"/>
      <c r="I267" s="176">
        <v>2559390</v>
      </c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0</v>
      </c>
      <c r="F276" s="176"/>
      <c r="G276" s="176">
        <v>1141232.58</v>
      </c>
      <c r="H276" s="176"/>
      <c r="I276" s="176">
        <v>1141232.58</v>
      </c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0</v>
      </c>
      <c r="F277" s="173"/>
      <c r="G277" s="173">
        <v>1141232.58</v>
      </c>
      <c r="H277" s="173"/>
      <c r="I277" s="173">
        <v>1141232.58</v>
      </c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0</v>
      </c>
      <c r="F278" s="173"/>
      <c r="G278" s="173">
        <v>1141232.58</v>
      </c>
      <c r="H278" s="173"/>
      <c r="I278" s="173">
        <v>1141232.58</v>
      </c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0</v>
      </c>
      <c r="F279" s="176"/>
      <c r="G279" s="176">
        <v>1141232.58</v>
      </c>
      <c r="H279" s="176"/>
      <c r="I279" s="176">
        <v>1141232.58</v>
      </c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2024-03-22T08:45:48Z</cp:lastPrinted>
  <dcterms:created xsi:type="dcterms:W3CDTF">2024-03-14T09:52:41Z</dcterms:created>
  <dcterms:modified xsi:type="dcterms:W3CDTF">2024-03-22T08:45:49Z</dcterms:modified>
</cp:coreProperties>
</file>